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12686785\Box\ITO\GARE ITO\GARE 2024\EMILIA ROMAGNA\24-1677-US - AUSL DELLA ROMAGNA RAVENNA_mc_sa\Economica\Lotto 6\"/>
    </mc:Choice>
  </mc:AlternateContent>
  <xr:revisionPtr revIDLastSave="0" documentId="13_ncr:1_{945B3E65-24CA-4FC7-A891-9F52F13CC2ED}" xr6:coauthVersionLast="47" xr6:coauthVersionMax="47" xr10:uidLastSave="{00000000-0000-0000-0000-000000000000}"/>
  <bookViews>
    <workbookView xWindow="-120" yWindow="-120" windowWidth="29040" windowHeight="15840" xr2:uid="{0B9923ED-2518-4024-A4D9-A1A2180FA6B1}"/>
  </bookViews>
  <sheets>
    <sheet name="Sheet1" sheetId="1" r:id="rId1"/>
    <sheet name="C.I." sheetId="2" r:id="rId2"/>
  </sheets>
  <definedNames>
    <definedName name="_xlnm.Print_Area" localSheetId="0">Sheet1!$A$1:$L$46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 l="1"/>
  <c r="K7" i="1"/>
  <c r="K6" i="1"/>
  <c r="K5" i="1"/>
  <c r="K8" i="1" s="1"/>
  <c r="J27" i="1" l="1"/>
  <c r="J23" i="1"/>
</calcChain>
</file>

<file path=xl/sharedStrings.xml><?xml version="1.0" encoding="utf-8"?>
<sst xmlns="http://schemas.openxmlformats.org/spreadsheetml/2006/main" count="139" uniqueCount="91">
  <si>
    <t>LOTTO 6: Ecotomografi Multidisciplinari – fascia alta</t>
  </si>
  <si>
    <t>Lotto</t>
  </si>
  <si>
    <t>Rif.</t>
  </si>
  <si>
    <t>DESCRIZIONE</t>
  </si>
  <si>
    <t>U.M.</t>
  </si>
  <si>
    <t>Quantità   Az USL della Romagna</t>
  </si>
  <si>
    <t xml:space="preserve">nome commerciale </t>
  </si>
  <si>
    <t xml:space="preserve">cod. </t>
  </si>
  <si>
    <t xml:space="preserve">CND </t>
  </si>
  <si>
    <t xml:space="preserve">REP </t>
  </si>
  <si>
    <t>Costo unitario al netto dell'IVA</t>
  </si>
  <si>
    <t>iva</t>
  </si>
  <si>
    <t>CONFIGURAZIONE DI BASE</t>
  </si>
  <si>
    <t>a</t>
  </si>
  <si>
    <t>Ecotomografo</t>
  </si>
  <si>
    <t>n.</t>
  </si>
  <si>
    <t xml:space="preserve">LOGIQ E10s </t>
  </si>
  <si>
    <t>H46122LK</t>
  </si>
  <si>
    <t>Z11040104</t>
  </si>
  <si>
    <t>b</t>
  </si>
  <si>
    <t>Sonda convex multifrequenza</t>
  </si>
  <si>
    <t>C1-6-D</t>
  </si>
  <si>
    <t>H40472LT</t>
  </si>
  <si>
    <t>c</t>
  </si>
  <si>
    <t>Sonda lineare multifrequenza</t>
  </si>
  <si>
    <t xml:space="preserve">ML4-20-D </t>
  </si>
  <si>
    <t>H44901AT</t>
  </si>
  <si>
    <t>IMPORTO OFFERTO PER CONFIGURAZIONE DI BASE</t>
  </si>
  <si>
    <t>VALORE A BASE D'ASTA IVA ESCLUSA</t>
  </si>
  <si>
    <t>ULTERIORI ACCESSORI</t>
  </si>
  <si>
    <t>d</t>
  </si>
  <si>
    <t>Modulo 3D Real Time (4D)</t>
  </si>
  <si>
    <t>Opz</t>
  </si>
  <si>
    <t>Modulo 4D Real Time</t>
  </si>
  <si>
    <t>H46612LK</t>
  </si>
  <si>
    <t>Modulo shearwave (2D-Shear Wave) con ROI di campionamento di dimensioni regolabili con mappa colorimetrica quantitativa attivo su sonda Convex;
contrasto, volumetria e color doppler, in combinazione e fusione con altre modalità quali TC, TC/PET, MR ed US</t>
  </si>
  <si>
    <t>Modulo Shear Wave 2D + Modulo UGAP (quantificazione Steatosi Epatica</t>
  </si>
  <si>
    <t>H46622LE + H46622LH</t>
  </si>
  <si>
    <t>Pacchetti software aggiuntivi rispetto alla configurazione di base</t>
  </si>
  <si>
    <t>Kit Volume Navigation con stand e sensori</t>
  </si>
  <si>
    <t>H46672LR  H4908NS H4913PS</t>
  </si>
  <si>
    <t>e</t>
  </si>
  <si>
    <t>Sonda convex volumetrica multifrequenza</t>
  </si>
  <si>
    <t>n</t>
  </si>
  <si>
    <t>RAB6-D</t>
  </si>
  <si>
    <t>H48681MG</t>
  </si>
  <si>
    <t>f</t>
  </si>
  <si>
    <t>Sonda settoriale cardiologica</t>
  </si>
  <si>
    <t>M5Sc + Modulo CW (Doppler Continuo)</t>
  </si>
  <si>
    <t>H44901AE + H46612LJ</t>
  </si>
  <si>
    <t>g</t>
  </si>
  <si>
    <t>Sonda microconvex vascolare</t>
  </si>
  <si>
    <t>C3-10-D</t>
  </si>
  <si>
    <t>H40482LB</t>
  </si>
  <si>
    <t>h</t>
  </si>
  <si>
    <t>Sonda endocavitaria multifrequenza</t>
  </si>
  <si>
    <t>IC5-9-D</t>
  </si>
  <si>
    <t>H40442LK</t>
  </si>
  <si>
    <t>Compresa in configurazione base</t>
  </si>
  <si>
    <t xml:space="preserve">i </t>
  </si>
  <si>
    <t>Sonda lineare al altissima frequenza</t>
  </si>
  <si>
    <t>ML6-15-D</t>
  </si>
  <si>
    <t>H40452LG</t>
  </si>
  <si>
    <t>l</t>
  </si>
  <si>
    <t>Modulo acquisizione ECG</t>
  </si>
  <si>
    <t>ECG con cavo paziente</t>
  </si>
  <si>
    <t>H46612LD H4911JC H45521AL</t>
  </si>
  <si>
    <t>m</t>
  </si>
  <si>
    <t>Fantoccio CQ</t>
  </si>
  <si>
    <t>Cablon UltraiQ phantom set e licenza software UltraiQ Desktop</t>
  </si>
  <si>
    <t>NUL0001</t>
  </si>
  <si>
    <t>IMPORTO OFFERTO PER SINGOLA MACCHINA PER ULTERIORI ACCESSORI (NON OGGETTO DI VALUTAZIONE ECONOMICA)</t>
  </si>
  <si>
    <t>OPZIONE IMPORTO MANUTENZIONE POST GARANZIA</t>
  </si>
  <si>
    <t>Canone triennale al netto dell’IVA (per singola apparecchiatura)</t>
  </si>
  <si>
    <t>Canone di assistenza tecnica post garanzia PER SINGOLA APPARECCHIATURA</t>
  </si>
  <si>
    <t>CANONE ASSISTENZA TECNICA POST GARANZIA PER SINGOLA MACCHINA (NON OGGETTO DI VALUTAZIONE ECONOMICA)</t>
  </si>
  <si>
    <t>Modulo 3D e 3D CFM</t>
  </si>
  <si>
    <t>Easy e Advanced 3D</t>
  </si>
  <si>
    <t>Z1104018001</t>
  </si>
  <si>
    <t>Z1104020201</t>
  </si>
  <si>
    <t>Z110402010401</t>
  </si>
  <si>
    <t>Z110402010201</t>
  </si>
  <si>
    <t>Z110402010102</t>
  </si>
  <si>
    <t>All. 5 Offerta economica di dettaglio
Offerta ns prot. 24.G.548.GI.E/mc del 24 ottobre 2024</t>
  </si>
  <si>
    <t>L'importo complessivo offerto si intende comprensivo di:</t>
  </si>
  <si>
    <t>- oneri della sicurezza propri della Scrivente pari a € 1.409,87</t>
  </si>
  <si>
    <t>- costi della manodopera pari a € 25.190,72</t>
  </si>
  <si>
    <t>GE Medical Systems Italia SpA</t>
  </si>
  <si>
    <t>Antonio Spera - Legale Rappresentante</t>
  </si>
  <si>
    <t>F.to digitalmente</t>
  </si>
  <si>
    <t>Costo per quantità
 Az USL della Romagna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</si>
</sst>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&quot; €&quot;"/>
    <numFmt numFmtId="165" formatCode="#,##0;[Red]#,##0"/>
    <numFmt numFmtId="166" formatCode="_-* #,##0_-;\-* #,##0_-;_-* \-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indexed="22"/>
        <bgColor indexed="31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164" fontId="3" fillId="3" borderId="2" xfId="0" applyNumberFormat="1" applyFont="1" applyFill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164" fontId="5" fillId="3" borderId="5" xfId="0" applyNumberFormat="1" applyFont="1" applyFill="1" applyBorder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</xf>
    <xf numFmtId="166" fontId="5" fillId="0" borderId="2" xfId="1" applyNumberFormat="1" applyFont="1" applyFill="1" applyBorder="1" applyAlignment="1" applyProtection="1">
      <alignment horizontal="center" vertical="center" wrapText="1"/>
    </xf>
    <xf numFmtId="166" fontId="5" fillId="0" borderId="2" xfId="1" applyNumberFormat="1" applyFont="1" applyFill="1" applyBorder="1" applyAlignment="1" applyProtection="1">
      <alignment vertical="center" wrapText="1"/>
    </xf>
    <xf numFmtId="164" fontId="3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6" fontId="5" fillId="0" borderId="2" xfId="1" applyNumberFormat="1" applyFont="1" applyFill="1" applyBorder="1" applyAlignment="1" applyProtection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1" xfId="1" applyNumberFormat="1" applyFont="1" applyFill="1" applyBorder="1" applyAlignment="1" applyProtection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/>
    </xf>
    <xf numFmtId="49" fontId="5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7" fillId="0" borderId="0" xfId="0" applyFont="1"/>
    <xf numFmtId="0" fontId="3" fillId="4" borderId="1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49" fontId="5" fillId="0" borderId="9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49" fontId="5" fillId="0" borderId="7" xfId="0" applyNumberFormat="1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9" fillId="0" borderId="0" xfId="0" applyFont="1" applyAlignment="1">
      <alignment vertical="center"/>
    </xf>
    <xf numFmtId="49" fontId="3" fillId="0" borderId="2" xfId="0" applyNumberFormat="1" applyFont="1" applyBorder="1" applyAlignment="1">
      <alignment vertical="center"/>
    </xf>
    <xf numFmtId="49" fontId="5" fillId="0" borderId="6" xfId="0" applyNumberFormat="1" applyFont="1" applyBorder="1" applyAlignment="1">
      <alignment horizontal="right" vertical="center"/>
    </xf>
    <xf numFmtId="0" fontId="6" fillId="2" borderId="2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0" xfId="0" applyFont="1" applyBorder="1" applyAlignment="1">
      <alignment horizontal="right" vertical="center"/>
    </xf>
    <xf numFmtId="164" fontId="3" fillId="0" borderId="10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quotePrefix="1" applyFont="1" applyAlignment="1">
      <alignment vertical="center"/>
    </xf>
    <xf numFmtId="0" fontId="8" fillId="0" borderId="0" xfId="0" applyFont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0</xdr:rowOff>
    </xdr:from>
    <xdr:to>
      <xdr:col>8</xdr:col>
      <xdr:colOff>532987</xdr:colOff>
      <xdr:row>39</xdr:row>
      <xdr:rowOff>65405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AA37B66-3C23-4146-84BA-3C936B03DC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260" y="0"/>
          <a:ext cx="5238337" cy="7494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D9DC0-5D00-4E4F-9D2E-F955BBDEE4DE}">
  <dimension ref="A1:L37"/>
  <sheetViews>
    <sheetView tabSelected="1" zoomScaleNormal="100" workbookViewId="0">
      <selection activeCell="F14" sqref="F14"/>
    </sheetView>
  </sheetViews>
  <sheetFormatPr defaultRowHeight="14.25" x14ac:dyDescent="0.25"/>
  <cols>
    <col min="1" max="2" width="9.140625" style="45"/>
    <col min="3" max="3" width="29" style="45" customWidth="1"/>
    <col min="4" max="4" width="9.140625" style="45"/>
    <col min="5" max="5" width="20" style="45" customWidth="1"/>
    <col min="6" max="6" width="25" style="45" customWidth="1"/>
    <col min="7" max="7" width="24" style="45" customWidth="1"/>
    <col min="8" max="8" width="18.42578125" style="45" customWidth="1"/>
    <col min="9" max="9" width="11.7109375" style="45" customWidth="1"/>
    <col min="10" max="10" width="43.5703125" style="45" customWidth="1"/>
    <col min="11" max="11" width="39.28515625" style="45" customWidth="1"/>
    <col min="12" max="16384" width="9.140625" style="45"/>
  </cols>
  <sheetData>
    <row r="1" spans="1:12" ht="54" customHeight="1" x14ac:dyDescent="0.25">
      <c r="A1" s="5"/>
      <c r="B1" s="5"/>
      <c r="C1" s="43" t="s">
        <v>83</v>
      </c>
      <c r="D1" s="44"/>
      <c r="E1" s="44"/>
      <c r="F1" s="44"/>
      <c r="G1" s="44"/>
      <c r="H1" s="44"/>
      <c r="I1" s="44"/>
      <c r="J1" s="5"/>
      <c r="K1" s="5"/>
      <c r="L1" s="5"/>
    </row>
    <row r="2" spans="1:12" ht="18" x14ac:dyDescent="0.25">
      <c r="A2" s="5"/>
      <c r="B2" s="1"/>
      <c r="C2" s="34" t="s">
        <v>0</v>
      </c>
      <c r="D2" s="34"/>
      <c r="E2" s="34"/>
      <c r="F2" s="34"/>
      <c r="G2" s="34"/>
      <c r="H2" s="34"/>
      <c r="I2" s="34"/>
      <c r="J2" s="5"/>
      <c r="K2" s="5"/>
      <c r="L2" s="5"/>
    </row>
    <row r="3" spans="1:12" ht="25.5" x14ac:dyDescent="0.25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4" t="s">
        <v>10</v>
      </c>
      <c r="K3" s="36" t="s">
        <v>90</v>
      </c>
      <c r="L3" s="3" t="s">
        <v>11</v>
      </c>
    </row>
    <row r="4" spans="1:12" x14ac:dyDescent="0.25">
      <c r="A4" s="29">
        <v>6</v>
      </c>
      <c r="B4" s="46"/>
      <c r="C4" s="37" t="s">
        <v>12</v>
      </c>
      <c r="D4" s="37"/>
      <c r="E4" s="37"/>
      <c r="F4" s="37"/>
      <c r="G4" s="37"/>
      <c r="H4" s="37"/>
      <c r="I4" s="37"/>
      <c r="J4" s="37"/>
      <c r="K4" s="37"/>
      <c r="L4" s="37"/>
    </row>
    <row r="5" spans="1:12" x14ac:dyDescent="0.25">
      <c r="A5" s="29"/>
      <c r="B5" s="46" t="s">
        <v>13</v>
      </c>
      <c r="C5" s="26" t="s">
        <v>14</v>
      </c>
      <c r="D5" s="26" t="s">
        <v>15</v>
      </c>
      <c r="E5" s="26">
        <v>20</v>
      </c>
      <c r="F5" s="26" t="s">
        <v>16</v>
      </c>
      <c r="G5" s="26" t="s">
        <v>17</v>
      </c>
      <c r="H5" s="26" t="s">
        <v>18</v>
      </c>
      <c r="I5" s="5">
        <v>2520653</v>
      </c>
      <c r="J5" s="6">
        <v>47000</v>
      </c>
      <c r="K5" s="6">
        <f>+J5*E5</f>
        <v>940000</v>
      </c>
      <c r="L5" s="7">
        <v>0.05</v>
      </c>
    </row>
    <row r="6" spans="1:12" x14ac:dyDescent="0.25">
      <c r="A6" s="29"/>
      <c r="B6" s="46" t="s">
        <v>19</v>
      </c>
      <c r="C6" s="26" t="s">
        <v>20</v>
      </c>
      <c r="D6" s="26" t="s">
        <v>15</v>
      </c>
      <c r="E6" s="26">
        <v>20</v>
      </c>
      <c r="F6" s="26" t="s">
        <v>21</v>
      </c>
      <c r="G6" s="26" t="s">
        <v>22</v>
      </c>
      <c r="H6" s="38" t="s">
        <v>78</v>
      </c>
      <c r="I6" s="39">
        <v>699963</v>
      </c>
      <c r="J6" s="6">
        <v>5000</v>
      </c>
      <c r="K6" s="6">
        <f t="shared" ref="K6:K7" si="0">+J6*E6</f>
        <v>100000</v>
      </c>
      <c r="L6" s="7">
        <v>0.05</v>
      </c>
    </row>
    <row r="7" spans="1:12" x14ac:dyDescent="0.25">
      <c r="A7" s="29"/>
      <c r="B7" s="46" t="s">
        <v>23</v>
      </c>
      <c r="C7" s="26" t="s">
        <v>24</v>
      </c>
      <c r="D7" s="26" t="s">
        <v>15</v>
      </c>
      <c r="E7" s="26">
        <v>20</v>
      </c>
      <c r="F7" s="26" t="s">
        <v>25</v>
      </c>
      <c r="G7" s="26" t="s">
        <v>26</v>
      </c>
      <c r="H7" s="26" t="s">
        <v>82</v>
      </c>
      <c r="I7" s="5">
        <v>2132514</v>
      </c>
      <c r="J7" s="6">
        <v>10000</v>
      </c>
      <c r="K7" s="6">
        <f t="shared" si="0"/>
        <v>200000</v>
      </c>
      <c r="L7" s="7">
        <v>0.05</v>
      </c>
    </row>
    <row r="8" spans="1:12" x14ac:dyDescent="0.25">
      <c r="A8" s="29"/>
      <c r="B8" s="31" t="s">
        <v>27</v>
      </c>
      <c r="C8" s="31"/>
      <c r="D8" s="31"/>
      <c r="E8" s="31"/>
      <c r="F8" s="31"/>
      <c r="G8" s="31"/>
      <c r="H8" s="31"/>
      <c r="I8" s="31"/>
      <c r="J8" s="8">
        <f>SUM(J5:J7)</f>
        <v>62000</v>
      </c>
      <c r="K8" s="8">
        <f>SUM(K5:K7)</f>
        <v>1240000</v>
      </c>
      <c r="L8" s="9">
        <v>0.05</v>
      </c>
    </row>
    <row r="9" spans="1:12" x14ac:dyDescent="0.25">
      <c r="A9" s="30"/>
      <c r="B9" s="32" t="s">
        <v>28</v>
      </c>
      <c r="C9" s="32"/>
      <c r="D9" s="32"/>
      <c r="E9" s="32"/>
      <c r="F9" s="32"/>
      <c r="G9" s="32"/>
      <c r="H9" s="32"/>
      <c r="I9" s="32"/>
      <c r="J9" s="10">
        <v>1400000</v>
      </c>
      <c r="K9" s="10"/>
      <c r="L9" s="11"/>
    </row>
    <row r="10" spans="1:12" x14ac:dyDescent="0.25">
      <c r="A10" s="29"/>
      <c r="B10" s="47"/>
      <c r="C10" s="42" t="s">
        <v>29</v>
      </c>
      <c r="D10" s="42"/>
      <c r="E10" s="42"/>
      <c r="F10" s="42"/>
      <c r="G10" s="42"/>
      <c r="H10" s="42"/>
      <c r="I10" s="42"/>
      <c r="J10" s="42"/>
      <c r="K10" s="42"/>
      <c r="L10" s="41"/>
    </row>
    <row r="11" spans="1:12" ht="25.5" x14ac:dyDescent="0.25">
      <c r="A11" s="29"/>
      <c r="B11" s="48"/>
      <c r="C11" s="2" t="s">
        <v>3</v>
      </c>
      <c r="D11" s="2" t="s">
        <v>4</v>
      </c>
      <c r="E11" s="3" t="s">
        <v>5</v>
      </c>
      <c r="F11" s="3" t="s">
        <v>6</v>
      </c>
      <c r="G11" s="3" t="s">
        <v>7</v>
      </c>
      <c r="H11" s="3" t="s">
        <v>8</v>
      </c>
      <c r="I11" s="3" t="s">
        <v>9</v>
      </c>
      <c r="J11" s="4" t="s">
        <v>10</v>
      </c>
      <c r="K11" s="4" t="s">
        <v>11</v>
      </c>
      <c r="L11" s="49"/>
    </row>
    <row r="12" spans="1:12" x14ac:dyDescent="0.25">
      <c r="A12" s="29"/>
      <c r="B12" s="12" t="s">
        <v>30</v>
      </c>
      <c r="C12" s="13" t="s">
        <v>76</v>
      </c>
      <c r="D12" s="13" t="s">
        <v>15</v>
      </c>
      <c r="E12" s="14" t="s">
        <v>32</v>
      </c>
      <c r="F12" s="15" t="s">
        <v>77</v>
      </c>
      <c r="G12" s="16"/>
      <c r="H12" s="17"/>
      <c r="I12" s="18"/>
      <c r="J12" s="26" t="s">
        <v>58</v>
      </c>
      <c r="K12" s="7">
        <v>0.05</v>
      </c>
    </row>
    <row r="13" spans="1:12" x14ac:dyDescent="0.25">
      <c r="A13" s="29"/>
      <c r="B13" s="12" t="s">
        <v>30</v>
      </c>
      <c r="C13" s="13" t="s">
        <v>31</v>
      </c>
      <c r="D13" s="13" t="s">
        <v>15</v>
      </c>
      <c r="E13" s="14" t="s">
        <v>32</v>
      </c>
      <c r="F13" s="15" t="s">
        <v>33</v>
      </c>
      <c r="G13" s="16" t="s">
        <v>34</v>
      </c>
      <c r="H13" s="17"/>
      <c r="I13" s="18"/>
      <c r="J13" s="19">
        <v>5400</v>
      </c>
      <c r="K13" s="7">
        <v>0.05</v>
      </c>
    </row>
    <row r="14" spans="1:12" ht="150" customHeight="1" x14ac:dyDescent="0.25">
      <c r="A14" s="29"/>
      <c r="B14" s="12" t="s">
        <v>30</v>
      </c>
      <c r="C14" s="13" t="s">
        <v>35</v>
      </c>
      <c r="D14" s="13" t="s">
        <v>15</v>
      </c>
      <c r="E14" s="14" t="s">
        <v>32</v>
      </c>
      <c r="F14" s="15" t="s">
        <v>36</v>
      </c>
      <c r="G14" s="16" t="s">
        <v>37</v>
      </c>
      <c r="H14" s="17"/>
      <c r="I14" s="18"/>
      <c r="J14" s="19">
        <v>14380</v>
      </c>
      <c r="K14" s="7">
        <v>0.05</v>
      </c>
    </row>
    <row r="15" spans="1:12" ht="73.5" customHeight="1" x14ac:dyDescent="0.25">
      <c r="A15" s="29"/>
      <c r="B15" s="12" t="s">
        <v>30</v>
      </c>
      <c r="C15" s="13" t="s">
        <v>38</v>
      </c>
      <c r="D15" s="13" t="s">
        <v>15</v>
      </c>
      <c r="E15" s="14" t="s">
        <v>32</v>
      </c>
      <c r="F15" s="15" t="s">
        <v>39</v>
      </c>
      <c r="G15" s="16" t="s">
        <v>40</v>
      </c>
      <c r="H15" s="17"/>
      <c r="I15" s="18"/>
      <c r="J15" s="19">
        <v>22000</v>
      </c>
      <c r="K15" s="7">
        <v>0.05</v>
      </c>
    </row>
    <row r="16" spans="1:12" ht="57.75" customHeight="1" x14ac:dyDescent="0.25">
      <c r="A16" s="29"/>
      <c r="B16" s="12" t="s">
        <v>41</v>
      </c>
      <c r="C16" s="26" t="s">
        <v>42</v>
      </c>
      <c r="D16" s="26" t="s">
        <v>43</v>
      </c>
      <c r="E16" s="1" t="s">
        <v>32</v>
      </c>
      <c r="F16" s="26" t="s">
        <v>44</v>
      </c>
      <c r="G16" s="1" t="s">
        <v>45</v>
      </c>
      <c r="H16" s="27" t="s">
        <v>78</v>
      </c>
      <c r="I16" s="28">
        <v>437013</v>
      </c>
      <c r="J16" s="19">
        <v>7000</v>
      </c>
      <c r="K16" s="7">
        <v>0.05</v>
      </c>
    </row>
    <row r="17" spans="1:12" ht="28.5" customHeight="1" x14ac:dyDescent="0.25">
      <c r="A17" s="22"/>
      <c r="B17" s="12" t="s">
        <v>46</v>
      </c>
      <c r="C17" s="26" t="s">
        <v>47</v>
      </c>
      <c r="D17" s="26" t="s">
        <v>43</v>
      </c>
      <c r="E17" s="1" t="s">
        <v>32</v>
      </c>
      <c r="F17" s="26" t="s">
        <v>48</v>
      </c>
      <c r="G17" s="1" t="s">
        <v>49</v>
      </c>
      <c r="H17" s="20"/>
      <c r="I17" s="21"/>
      <c r="J17" s="19">
        <v>7830</v>
      </c>
      <c r="K17" s="7">
        <v>0.05</v>
      </c>
    </row>
    <row r="18" spans="1:12" x14ac:dyDescent="0.25">
      <c r="A18" s="22"/>
      <c r="B18" s="12" t="s">
        <v>50</v>
      </c>
      <c r="C18" s="26" t="s">
        <v>51</v>
      </c>
      <c r="D18" s="26" t="s">
        <v>43</v>
      </c>
      <c r="E18" s="1" t="s">
        <v>32</v>
      </c>
      <c r="F18" s="26" t="s">
        <v>52</v>
      </c>
      <c r="G18" s="1" t="s">
        <v>53</v>
      </c>
      <c r="H18" s="27" t="s">
        <v>81</v>
      </c>
      <c r="I18" s="28">
        <v>2478583</v>
      </c>
      <c r="J18" s="19">
        <v>8515</v>
      </c>
      <c r="K18" s="7">
        <v>0.05</v>
      </c>
    </row>
    <row r="19" spans="1:12" ht="25.5" x14ac:dyDescent="0.25">
      <c r="A19" s="22"/>
      <c r="B19" s="12" t="s">
        <v>54</v>
      </c>
      <c r="C19" s="26" t="s">
        <v>55</v>
      </c>
      <c r="D19" s="26" t="s">
        <v>43</v>
      </c>
      <c r="E19" s="1" t="s">
        <v>32</v>
      </c>
      <c r="F19" s="26" t="s">
        <v>56</v>
      </c>
      <c r="G19" s="26" t="s">
        <v>57</v>
      </c>
      <c r="H19" s="27" t="s">
        <v>79</v>
      </c>
      <c r="I19" s="28">
        <v>2621007</v>
      </c>
      <c r="J19" s="26" t="s">
        <v>58</v>
      </c>
      <c r="K19" s="7">
        <v>0.05</v>
      </c>
    </row>
    <row r="20" spans="1:12" ht="25.5" x14ac:dyDescent="0.25">
      <c r="A20" s="22"/>
      <c r="B20" s="12" t="s">
        <v>59</v>
      </c>
      <c r="C20" s="26" t="s">
        <v>60</v>
      </c>
      <c r="D20" s="26" t="s">
        <v>43</v>
      </c>
      <c r="E20" s="1" t="s">
        <v>32</v>
      </c>
      <c r="F20" s="26" t="s">
        <v>61</v>
      </c>
      <c r="G20" s="1" t="s">
        <v>62</v>
      </c>
      <c r="H20" s="27" t="s">
        <v>80</v>
      </c>
      <c r="I20" s="28">
        <v>2619202</v>
      </c>
      <c r="J20" s="19">
        <v>8515</v>
      </c>
      <c r="K20" s="7">
        <v>0.05</v>
      </c>
    </row>
    <row r="21" spans="1:12" ht="25.5" x14ac:dyDescent="0.25">
      <c r="A21" s="22"/>
      <c r="B21" s="12" t="s">
        <v>63</v>
      </c>
      <c r="C21" s="26" t="s">
        <v>64</v>
      </c>
      <c r="D21" s="26" t="s">
        <v>43</v>
      </c>
      <c r="E21" s="1" t="s">
        <v>32</v>
      </c>
      <c r="F21" s="26" t="s">
        <v>65</v>
      </c>
      <c r="G21" s="26" t="s">
        <v>66</v>
      </c>
      <c r="H21" s="20"/>
      <c r="I21" s="21"/>
      <c r="J21" s="19"/>
      <c r="K21" s="7">
        <v>0.05</v>
      </c>
    </row>
    <row r="22" spans="1:12" ht="38.25" x14ac:dyDescent="0.25">
      <c r="A22" s="22"/>
      <c r="B22" s="12" t="s">
        <v>67</v>
      </c>
      <c r="C22" s="26" t="s">
        <v>68</v>
      </c>
      <c r="D22" s="26" t="s">
        <v>43</v>
      </c>
      <c r="E22" s="1" t="s">
        <v>32</v>
      </c>
      <c r="F22" s="26" t="s">
        <v>69</v>
      </c>
      <c r="G22" s="1" t="s">
        <v>70</v>
      </c>
      <c r="H22" s="20"/>
      <c r="I22" s="21"/>
      <c r="J22" s="19">
        <v>19000</v>
      </c>
      <c r="K22" s="7">
        <v>0.22</v>
      </c>
    </row>
    <row r="23" spans="1:12" x14ac:dyDescent="0.25">
      <c r="A23" s="23"/>
      <c r="B23" s="33" t="s">
        <v>71</v>
      </c>
      <c r="C23" s="33"/>
      <c r="D23" s="33"/>
      <c r="E23" s="33"/>
      <c r="F23" s="33"/>
      <c r="G23" s="33"/>
      <c r="H23" s="33"/>
      <c r="I23" s="33"/>
      <c r="J23" s="24">
        <f>SUM(J13:J22)</f>
        <v>92640</v>
      </c>
      <c r="K23" s="7"/>
    </row>
    <row r="24" spans="1:12" x14ac:dyDescent="0.25">
      <c r="A24" s="23"/>
      <c r="B24" s="25"/>
      <c r="C24" s="40" t="s">
        <v>72</v>
      </c>
      <c r="D24" s="40"/>
      <c r="E24" s="40"/>
      <c r="F24" s="40"/>
      <c r="G24" s="40"/>
      <c r="H24" s="40"/>
      <c r="I24" s="40"/>
      <c r="J24" s="40"/>
      <c r="K24" s="40"/>
      <c r="L24" s="41"/>
    </row>
    <row r="25" spans="1:12" ht="25.5" x14ac:dyDescent="0.25">
      <c r="A25" s="23"/>
      <c r="B25" s="48"/>
      <c r="C25" s="2" t="s">
        <v>3</v>
      </c>
      <c r="D25" s="2" t="s">
        <v>4</v>
      </c>
      <c r="E25" s="3" t="s">
        <v>5</v>
      </c>
      <c r="F25" s="3" t="s">
        <v>6</v>
      </c>
      <c r="G25" s="3" t="s">
        <v>7</v>
      </c>
      <c r="H25" s="3" t="s">
        <v>8</v>
      </c>
      <c r="I25" s="3" t="s">
        <v>9</v>
      </c>
      <c r="J25" s="4" t="s">
        <v>73</v>
      </c>
      <c r="K25" s="3" t="s">
        <v>11</v>
      </c>
    </row>
    <row r="26" spans="1:12" ht="51.75" thickBot="1" x14ac:dyDescent="0.3">
      <c r="A26" s="23"/>
      <c r="B26" s="12" t="s">
        <v>43</v>
      </c>
      <c r="C26" s="13" t="s">
        <v>74</v>
      </c>
      <c r="D26" s="13" t="s">
        <v>15</v>
      </c>
      <c r="E26" s="14" t="s">
        <v>32</v>
      </c>
      <c r="F26" s="15" t="s">
        <v>74</v>
      </c>
      <c r="G26" s="16"/>
      <c r="H26" s="17"/>
      <c r="I26" s="18"/>
      <c r="J26" s="19">
        <v>5900</v>
      </c>
      <c r="K26" s="7">
        <v>0.22</v>
      </c>
    </row>
    <row r="27" spans="1:12" ht="15" thickBot="1" x14ac:dyDescent="0.3">
      <c r="A27" s="50"/>
      <c r="B27" s="50"/>
      <c r="C27" s="51" t="s">
        <v>75</v>
      </c>
      <c r="D27" s="51"/>
      <c r="E27" s="51"/>
      <c r="F27" s="51"/>
      <c r="G27" s="51"/>
      <c r="H27" s="51"/>
      <c r="I27" s="51"/>
      <c r="J27" s="52">
        <f>J26</f>
        <v>5900</v>
      </c>
      <c r="K27" s="53"/>
      <c r="L27" s="50"/>
    </row>
    <row r="28" spans="1:12" x14ac:dyDescent="0.25">
      <c r="A28" s="50"/>
      <c r="B28" s="50"/>
      <c r="C28" s="54"/>
      <c r="D28" s="54"/>
      <c r="E28" s="54"/>
      <c r="F28" s="54"/>
      <c r="G28" s="54"/>
      <c r="H28" s="54"/>
      <c r="I28" s="54"/>
      <c r="J28" s="55"/>
      <c r="K28" s="55"/>
      <c r="L28" s="50"/>
    </row>
    <row r="29" spans="1:12" x14ac:dyDescent="0.25">
      <c r="C29" s="56" t="s">
        <v>84</v>
      </c>
    </row>
    <row r="30" spans="1:12" x14ac:dyDescent="0.25">
      <c r="C30" s="57" t="s">
        <v>85</v>
      </c>
    </row>
    <row r="31" spans="1:12" x14ac:dyDescent="0.25">
      <c r="C31" s="57" t="s">
        <v>86</v>
      </c>
    </row>
    <row r="32" spans="1:12" x14ac:dyDescent="0.25">
      <c r="C32" s="56"/>
    </row>
    <row r="33" spans="3:3" x14ac:dyDescent="0.25">
      <c r="C33" s="56"/>
    </row>
    <row r="34" spans="3:3" x14ac:dyDescent="0.25">
      <c r="C34" s="56"/>
    </row>
    <row r="35" spans="3:3" x14ac:dyDescent="0.25">
      <c r="C35" s="58" t="s">
        <v>87</v>
      </c>
    </row>
    <row r="36" spans="3:3" x14ac:dyDescent="0.25">
      <c r="C36" s="58" t="s">
        <v>88</v>
      </c>
    </row>
    <row r="37" spans="3:3" x14ac:dyDescent="0.25">
      <c r="C37" s="56" t="s">
        <v>89</v>
      </c>
    </row>
  </sheetData>
  <mergeCells count="8">
    <mergeCell ref="B23:I23"/>
    <mergeCell ref="C27:I27"/>
    <mergeCell ref="C1:I1"/>
    <mergeCell ref="C2:I2"/>
    <mergeCell ref="A4:A16"/>
    <mergeCell ref="C4:L4"/>
    <mergeCell ref="B8:I8"/>
    <mergeCell ref="B9:I9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437D1-7FF8-4CC4-B4A7-A6F7DD1F7888}">
  <dimension ref="C26:C34"/>
  <sheetViews>
    <sheetView zoomScaleNormal="100" workbookViewId="0">
      <selection activeCell="E16" sqref="E16"/>
    </sheetView>
  </sheetViews>
  <sheetFormatPr defaultRowHeight="15" x14ac:dyDescent="0.25"/>
  <sheetData>
    <row r="26" spans="3:3" x14ac:dyDescent="0.25">
      <c r="C26" s="35"/>
    </row>
    <row r="27" spans="3:3" x14ac:dyDescent="0.25">
      <c r="C27" s="35"/>
    </row>
    <row r="28" spans="3:3" x14ac:dyDescent="0.25">
      <c r="C28" s="35"/>
    </row>
    <row r="29" spans="3:3" x14ac:dyDescent="0.25">
      <c r="C29" s="35"/>
    </row>
    <row r="30" spans="3:3" x14ac:dyDescent="0.25">
      <c r="C30" s="35"/>
    </row>
    <row r="31" spans="3:3" x14ac:dyDescent="0.25">
      <c r="C31" s="35"/>
    </row>
    <row r="32" spans="3:3" x14ac:dyDescent="0.25">
      <c r="C32" s="35"/>
    </row>
    <row r="33" spans="3:3" x14ac:dyDescent="0.25">
      <c r="C33" s="35"/>
    </row>
    <row r="34" spans="3:3" x14ac:dyDescent="0.25">
      <c r="C34" s="3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C.I.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Berselli, Massimiliano</dc:creator>
  <cp:lastModifiedBy>Amico, Serena</cp:lastModifiedBy>
  <cp:lastPrinted>2024-10-25T09:15:02Z</cp:lastPrinted>
  <dcterms:created xsi:type="dcterms:W3CDTF">2024-10-24T13:43:41Z</dcterms:created>
  <dcterms:modified xsi:type="dcterms:W3CDTF">2024-10-25T09:15:21Z</dcterms:modified>
</cp:coreProperties>
</file>